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D:\O\AV\004\1 výzva\"/>
    </mc:Choice>
  </mc:AlternateContent>
  <xr:revisionPtr revIDLastSave="0" documentId="13_ncr:1_{A279B678-9503-49CF-B906-023A41A8B35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8" i="1" l="1"/>
  <c r="R7" i="1"/>
  <c r="S8" i="1"/>
  <c r="R9" i="1"/>
  <c r="O8" i="1"/>
  <c r="P12" i="1" s="1"/>
  <c r="O9" i="1"/>
  <c r="O7" i="1"/>
  <c r="S9" i="1" l="1"/>
  <c r="S7" i="1"/>
  <c r="Q12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<sst xmlns="http://schemas.openxmlformats.org/spreadsheetml/2006/main" count="55" uniqueCount="47">
  <si>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</si>
  <si>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</si>
  <si>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</si>
  <si>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</si>
  <si>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</si>
  <si>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</si>
  <si>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</si>
  <si>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</si>
  <si>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</si>
  <si>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</si>
  <si>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</si>
  <si>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</si>
  <si>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</si>
  <si>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32342100-3 - Hlavová sluchátka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</si>
  <si>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</si>
  <si>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</si>
  <si>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</si>
  <si>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</si>
  <si>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</si>
  <si>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</si>
  <si>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</si>
  <si>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</si>
  <si>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</si>
  <si>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</si>
  <si>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</si>
  <si>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</si>
  <si>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</si>
  <si>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</si>
  <si>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</si>
  <si>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</si>
  <si>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</si>
  <si>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</si>
  <si>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</si>
  <si>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004 - 2022</t>
  </si>
  <si>
    <t>Projekční plátno</t>
  </si>
  <si>
    <t>Petra Peckertová, 
Tel.: 792 303 948,
37763 4601</t>
  </si>
  <si>
    <t>Univerzitní 26, 
301 00 Plzeň, 
Fakulta elektrotechnická - Katedra elektrotechniky a počítačového modelování,
místnost EK 618</t>
  </si>
  <si>
    <t>Náhlavová souprava sluchátka + mikrofon</t>
  </si>
  <si>
    <t>Webkamera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</si>
  <si>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</si>
  <si>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</si>
  <si>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Beterka VI04000029</t>
  </si>
  <si>
    <t>Ing. Vladislav Lang, Ph.D.,
Tel.: 725 519 955</t>
  </si>
  <si>
    <t>Teslova 1200/11, 
301 00 Plzeň,
Nové technologie – výzkumné centrum - Infračervené technologie,
budova H - místnost TH 214</t>
  </si>
  <si>
    <t>Sluchátka drátová, s mikrofonem, přes hlavu, okolo uší, uzavřená konstrukce, 3,5 mm Jack, pro PC, s ovládáním hlasitosti.
Frekvenční rozsah 20 Hz-20000 Hz, citlivost min. 105 dB/mW, impedance 32 Ohm, měnič 40 mm.
Kabel 1,8 m. 
Vstup/Výstup realizovaný jen jedním sdruženým Jackem 3,5 mm. !!!!!</t>
  </si>
  <si>
    <t>Webkamera s FullHD rozlišením pro on-line komunikaci, min. rozlišení 1920x1080 pixelů, vestavěný mikrofon, rozhraní USB - minimálně USB 2.0, univerzální úchyt pro LCD monitor a notebook. Kompatibilní s Windows 10.</t>
  </si>
  <si>
    <r>
      <t xml:space="preserve">Mechanické (rolovací) projekční plátno.
Možnost uchycení na zeď i strop.
</t>
    </r>
    <r>
      <rPr>
        <sz val="11"/>
        <rFont val="Calibri"/>
        <family val="2"/>
        <charset val="238"/>
        <scheme val="minor"/>
      </rPr>
      <t>Šíře: min. 1500 mm.
Formát: 4:3.
Povrch matný bílý.</t>
    </r>
    <r>
      <rPr>
        <sz val="11"/>
        <color theme="1"/>
        <rFont val="Calibri"/>
        <family val="2"/>
        <charset val="238"/>
        <scheme val="minor"/>
      </rPr>
      <t xml:space="preserve">
Bez montáže.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</si>
</sst>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0" xfId="0" applyFill="1" applyBorder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I4" zoomScale="80" zoomScaleNormal="80" workbookViewId="0">
      <selection activeCell="N8" sqref="N8:N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8.425781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32.85546875" style="5" customWidth="1"/>
    <col min="12" max="12" width="27" style="5" customWidth="1"/>
    <col min="13" max="13" width="33.28515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82" t="s">
        <v>33</v>
      </c>
      <c r="C1" s="83"/>
      <c r="D1" s="83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27</v>
      </c>
      <c r="I6" s="34" t="s">
        <v>18</v>
      </c>
      <c r="J6" s="34" t="s">
        <v>19</v>
      </c>
      <c r="K6" s="24" t="s">
        <v>40</v>
      </c>
      <c r="L6" s="38" t="s">
        <v>20</v>
      </c>
      <c r="M6" s="34" t="s">
        <v>21</v>
      </c>
      <c r="N6" s="24" t="s">
        <v>31</v>
      </c>
      <c r="O6" s="34" t="s">
        <v>22</v>
      </c>
      <c r="P6" s="24" t="s">
        <v>6</v>
      </c>
      <c r="Q6" s="25" t="s">
        <v>7</v>
      </c>
      <c r="R6" s="76" t="s">
        <v>8</v>
      </c>
      <c r="S6" s="76" t="s">
        <v>9</v>
      </c>
      <c r="T6" s="34" t="s">
        <v>23</v>
      </c>
      <c r="U6" s="34" t="s">
        <v>24</v>
      </c>
    </row>
    <row r="7" spans="1:21" ht="201" customHeight="1" thickTop="1" thickBot="1" x14ac:dyDescent="0.3">
      <c r="A7" s="26"/>
      <c r="B7" s="43">
        <v>1</v>
      </c>
      <c r="C7" s="44" t="s">
        <v>34</v>
      </c>
      <c r="D7" s="45">
        <v>1</v>
      </c>
      <c r="E7" s="44" t="s">
        <v>25</v>
      </c>
      <c r="F7" s="77" t="s">
        <v>46</v>
      </c>
      <c r="G7" s="100"/>
      <c r="H7" s="46" t="s">
        <v>26</v>
      </c>
      <c r="I7" s="47" t="s">
        <v>32</v>
      </c>
      <c r="J7" s="48" t="s">
        <v>26</v>
      </c>
      <c r="K7" s="49"/>
      <c r="L7" s="50" t="s">
        <v>35</v>
      </c>
      <c r="M7" s="50" t="s">
        <v>36</v>
      </c>
      <c r="N7" s="51">
        <v>14</v>
      </c>
      <c r="O7" s="52">
        <f>D7*P7</f>
        <v>2100</v>
      </c>
      <c r="P7" s="53">
        <v>2100</v>
      </c>
      <c r="Q7" s="103"/>
      <c r="R7" s="54">
        <f>D7*Q7</f>
        <v>0</v>
      </c>
      <c r="S7" s="55" t="str">
        <f t="shared" ref="S7" si="0">IF(ISNUMBER(Q7), IF(Q7&gt;P7,"NEVYHOVUJE","VYHOVUJE")," ")</f>
        <v xml:space="preserve"> </v>
      </c>
      <c r="T7" s="56"/>
      <c r="U7" s="44" t="s">
        <v>14</v>
      </c>
    </row>
    <row r="8" spans="1:21" ht="123.75" customHeight="1" x14ac:dyDescent="0.25">
      <c r="A8" s="26"/>
      <c r="B8" s="57">
        <v>2</v>
      </c>
      <c r="C8" s="58" t="s">
        <v>37</v>
      </c>
      <c r="D8" s="59">
        <v>2</v>
      </c>
      <c r="E8" s="58" t="s">
        <v>25</v>
      </c>
      <c r="F8" s="73" t="s">
        <v>44</v>
      </c>
      <c r="G8" s="101"/>
      <c r="H8" s="60" t="s">
        <v>26</v>
      </c>
      <c r="I8" s="92" t="s">
        <v>32</v>
      </c>
      <c r="J8" s="94" t="s">
        <v>39</v>
      </c>
      <c r="K8" s="92" t="s">
        <v>41</v>
      </c>
      <c r="L8" s="98" t="s">
        <v>42</v>
      </c>
      <c r="M8" s="98" t="s">
        <v>43</v>
      </c>
      <c r="N8" s="96">
        <v>14</v>
      </c>
      <c r="O8" s="61">
        <f>D8*P8</f>
        <v>600</v>
      </c>
      <c r="P8" s="62">
        <v>300</v>
      </c>
      <c r="Q8" s="104"/>
      <c r="R8" s="63">
        <f>D8*Q8</f>
        <v>0</v>
      </c>
      <c r="S8" s="64" t="str">
        <f t="shared" ref="S8:S9" si="1">IF(ISNUMBER(Q8), IF(Q8&gt;P8,"NEVYHOVUJE","VYHOVUJE")," ")</f>
        <v xml:space="preserve"> </v>
      </c>
      <c r="T8" s="78"/>
      <c r="U8" s="58" t="s">
        <v>13</v>
      </c>
    </row>
    <row r="9" spans="1:21" ht="84.75" customHeight="1" thickBot="1" x14ac:dyDescent="0.3">
      <c r="A9" s="26"/>
      <c r="B9" s="65">
        <v>3</v>
      </c>
      <c r="C9" s="66" t="s">
        <v>38</v>
      </c>
      <c r="D9" s="67">
        <v>1</v>
      </c>
      <c r="E9" s="66" t="s">
        <v>25</v>
      </c>
      <c r="F9" s="74" t="s">
        <v>45</v>
      </c>
      <c r="G9" s="102"/>
      <c r="H9" s="68" t="s">
        <v>26</v>
      </c>
      <c r="I9" s="93"/>
      <c r="J9" s="95"/>
      <c r="K9" s="93"/>
      <c r="L9" s="99"/>
      <c r="M9" s="99"/>
      <c r="N9" s="97"/>
      <c r="O9" s="69">
        <f>D9*P9</f>
        <v>600</v>
      </c>
      <c r="P9" s="70">
        <v>600</v>
      </c>
      <c r="Q9" s="105"/>
      <c r="R9" s="71">
        <f>D9*Q9</f>
        <v>0</v>
      </c>
      <c r="S9" s="72" t="str">
        <f t="shared" si="1"/>
        <v xml:space="preserve"> </v>
      </c>
      <c r="T9" s="79"/>
      <c r="U9" s="66" t="s">
        <v>12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84" t="s">
        <v>30</v>
      </c>
      <c r="C11" s="85"/>
      <c r="D11" s="85"/>
      <c r="E11" s="85"/>
      <c r="F11" s="85"/>
      <c r="G11" s="85"/>
      <c r="H11" s="75"/>
      <c r="I11" s="27"/>
      <c r="J11" s="27"/>
      <c r="K11" s="27"/>
      <c r="L11" s="8"/>
      <c r="M11" s="8"/>
      <c r="N11" s="28"/>
      <c r="O11" s="28"/>
      <c r="P11" s="29" t="s">
        <v>10</v>
      </c>
      <c r="Q11" s="86" t="s">
        <v>11</v>
      </c>
      <c r="R11" s="87"/>
      <c r="S11" s="88"/>
      <c r="T11" s="22"/>
      <c r="U11" s="30"/>
    </row>
    <row r="12" spans="1:21" ht="53.25" customHeight="1" thickTop="1" thickBot="1" x14ac:dyDescent="0.3">
      <c r="B12" s="81" t="s">
        <v>28</v>
      </c>
      <c r="C12" s="81"/>
      <c r="D12" s="81"/>
      <c r="E12" s="81"/>
      <c r="F12" s="81"/>
      <c r="G12" s="81"/>
      <c r="H12" s="81"/>
      <c r="I12" s="31"/>
      <c r="L12" s="12"/>
      <c r="M12" s="12"/>
      <c r="N12" s="32"/>
      <c r="O12" s="32"/>
      <c r="P12" s="33">
        <f>SUM(O7:O9)</f>
        <v>3300</v>
      </c>
      <c r="Q12" s="89">
        <f>SUM(R7:R9)</f>
        <v>0</v>
      </c>
      <c r="R12" s="90"/>
      <c r="S12" s="91"/>
    </row>
    <row r="13" spans="1:21" ht="15.75" thickTop="1" x14ac:dyDescent="0.25">
      <c r="B13" s="80" t="s">
        <v>29</v>
      </c>
      <c r="C13" s="80"/>
      <c r="D13" s="80"/>
      <c r="E13" s="80"/>
      <c r="F13" s="80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L+6TLugw8Dtqz708JLGW5oqGQ48nCW8nw8tVKZozwL5gBDrUxBlyHSI9O6fYDXmsy0uLJ1Uxff3/xGT6x73nrw==" saltValue="UlzpC3N0qpTGMgXRYavUdA==" spinCount="100000" sheet="1" objects="1" scenarios="1"/>
  <mergeCells count="13">
    <mergeCell ref="B1:D1"/>
    <mergeCell ref="B11:G11"/>
    <mergeCell ref="Q11:S11"/>
    <mergeCell ref="Q12:S12"/>
    <mergeCell ref="I8:I9"/>
    <mergeCell ref="J8:J9"/>
    <mergeCell ref="K8:K9"/>
    <mergeCell ref="N8:N9"/>
    <mergeCell ref="L8:L9"/>
    <mergeCell ref="M8:M9"/>
    <mergeCell ref="T8:T9"/>
    <mergeCell ref="B13:F13"/>
    <mergeCell ref="B12:H12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2022-03-15T06:18:25Z</cp:lastPrinted>
  <dcterms:created xsi:type="dcterms:W3CDTF">2014-03-05T12:43:32Z</dcterms:created>
  <dcterms:modified xsi:type="dcterms:W3CDTF">2022-03-15T07:03:01Z</dcterms:modified>
</cp:coreProperties>
</file>